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4355" windowHeight="9270" tabRatio="848"/>
  </bookViews>
  <sheets>
    <sheet name="Grade 1" sheetId="15" r:id="rId1"/>
    <sheet name="Grade 2" sheetId="16" r:id="rId2"/>
    <sheet name="Grade 3" sheetId="17" r:id="rId3"/>
    <sheet name="Grade 4" sheetId="18" r:id="rId4"/>
    <sheet name="Grade 5" sheetId="19" r:id="rId5"/>
    <sheet name="Grade 6" sheetId="20" r:id="rId6"/>
    <sheet name="Grade 7" sheetId="22" r:id="rId7"/>
    <sheet name="Grade 8" sheetId="21" r:id="rId8"/>
    <sheet name="Grade 9" sheetId="23" r:id="rId9"/>
    <sheet name="Grade 10" sheetId="24" r:id="rId10"/>
    <sheet name="Student Score Sheet" sheetId="7" r:id="rId11"/>
  </sheets>
  <definedNames>
    <definedName name="_xlnm.Print_Area" localSheetId="0">'Grade 1'!$A$1:$H$41</definedName>
    <definedName name="_xlnm.Print_Area" localSheetId="9">'Grade 10'!$A$1:$H$41</definedName>
    <definedName name="_xlnm.Print_Area" localSheetId="1">'Grade 2'!$A$1:$H$41</definedName>
    <definedName name="_xlnm.Print_Area" localSheetId="2">'Grade 3'!$A$1:$H$41</definedName>
    <definedName name="_xlnm.Print_Area" localSheetId="3">'Grade 4'!$A$1:$H$41</definedName>
    <definedName name="_xlnm.Print_Area" localSheetId="4">'Grade 5'!$A$1:$H$41</definedName>
    <definedName name="_xlnm.Print_Area" localSheetId="5">'Grade 6'!$A$1:$H$41</definedName>
    <definedName name="_xlnm.Print_Area" localSheetId="6">'Grade 7'!$A$1:$H$41</definedName>
    <definedName name="_xlnm.Print_Area" localSheetId="7">'Grade 8'!$A$1:$H$41</definedName>
    <definedName name="_xlnm.Print_Area" localSheetId="8">'Grade 9'!$A$1:$H$41</definedName>
  </definedNames>
  <calcPr calcId="144525"/>
</workbook>
</file>

<file path=xl/calcChain.xml><?xml version="1.0" encoding="utf-8"?>
<calcChain xmlns="http://schemas.openxmlformats.org/spreadsheetml/2006/main">
  <c r="M39" i="24" l="1"/>
  <c r="M39" i="23"/>
  <c r="M39" i="21"/>
  <c r="M39" i="22"/>
  <c r="M39" i="20"/>
  <c r="M39" i="19"/>
  <c r="M39" i="18"/>
  <c r="M39" i="17"/>
  <c r="M39" i="16"/>
  <c r="M39" i="15"/>
</calcChain>
</file>

<file path=xl/sharedStrings.xml><?xml version="1.0" encoding="utf-8"?>
<sst xmlns="http://schemas.openxmlformats.org/spreadsheetml/2006/main" count="960" uniqueCount="111">
  <si>
    <t>Student</t>
  </si>
  <si>
    <t>Parents</t>
  </si>
  <si>
    <t>Parent Participation</t>
  </si>
  <si>
    <t>Goal</t>
  </si>
  <si>
    <t>AIMSweb Normative Group</t>
  </si>
  <si>
    <t>Fall Benchmark</t>
  </si>
  <si>
    <t>Winter Benchmark</t>
  </si>
  <si>
    <t>Spring Benchmark</t>
  </si>
  <si>
    <t>Student Performance Record</t>
  </si>
  <si>
    <t xml:space="preserve">Decisions Following Instruction:  </t>
  </si>
  <si>
    <t xml:space="preserve">Core Instruction:  </t>
  </si>
  <si>
    <t>Supplemental Instruction:</t>
  </si>
  <si>
    <t>Intensive Intervention:</t>
  </si>
  <si>
    <t>Meeting Dates:</t>
  </si>
  <si>
    <t>Student Name:</t>
  </si>
  <si>
    <t>Intervention 1:</t>
  </si>
  <si>
    <t>Start Date:</t>
  </si>
  <si>
    <t>Interventionist</t>
  </si>
  <si>
    <t>Intervention 2:</t>
  </si>
  <si>
    <t>Intervention 3:</t>
  </si>
  <si>
    <t>Intervention 4:</t>
  </si>
  <si>
    <t>Intervetnion 5:</t>
  </si>
  <si>
    <t>Scores</t>
  </si>
  <si>
    <t>Student Scores</t>
  </si>
  <si>
    <t>Growth Target</t>
  </si>
  <si>
    <t>Intervention Teacher</t>
  </si>
  <si>
    <t>Median Baseline</t>
  </si>
  <si>
    <t>Original placed in cummulative file at the end of each school year.</t>
  </si>
  <si>
    <t>9-12</t>
  </si>
  <si>
    <t>9-19</t>
  </si>
  <si>
    <t>9-26</t>
  </si>
  <si>
    <t>10-3</t>
  </si>
  <si>
    <t>10-10</t>
  </si>
  <si>
    <t>10-17</t>
  </si>
  <si>
    <t>10-24</t>
  </si>
  <si>
    <t>10-31</t>
  </si>
  <si>
    <t>11-7</t>
  </si>
  <si>
    <t>11-14</t>
  </si>
  <si>
    <t>11-21</t>
  </si>
  <si>
    <t>11-28</t>
  </si>
  <si>
    <t>12-5</t>
  </si>
  <si>
    <t>12-12</t>
  </si>
  <si>
    <t>12-19</t>
  </si>
  <si>
    <t>12-26</t>
  </si>
  <si>
    <t>1-2</t>
  </si>
  <si>
    <t>1-9</t>
  </si>
  <si>
    <t>1-16</t>
  </si>
  <si>
    <t>1-23</t>
  </si>
  <si>
    <t>1-30</t>
  </si>
  <si>
    <t>2-6</t>
  </si>
  <si>
    <t>2-13</t>
  </si>
  <si>
    <t>2-20</t>
  </si>
  <si>
    <t>2-27</t>
  </si>
  <si>
    <t>3-5</t>
  </si>
  <si>
    <t>3-12</t>
  </si>
  <si>
    <t>3-19</t>
  </si>
  <si>
    <t>3-26</t>
  </si>
  <si>
    <t>4-2</t>
  </si>
  <si>
    <t>4-9</t>
  </si>
  <si>
    <t>4-16</t>
  </si>
  <si>
    <t>4-23</t>
  </si>
  <si>
    <t>4-30</t>
  </si>
  <si>
    <t>5-7</t>
  </si>
  <si>
    <t>5-14</t>
  </si>
  <si>
    <t>5-21</t>
  </si>
  <si>
    <t>Testing Dates</t>
  </si>
  <si>
    <t>Week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</si>
  <si>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</si>
  <si>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</si>
  <si>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</si>
  <si>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</si>
  <si>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</si>
  <si>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</si>
  <si>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</si>
  <si>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</si>
  <si>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</si>
  <si>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</si>
  <si>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</si>
  <si>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</si>
  <si>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</si>
  <si>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</si>
  <si>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</si>
  <si>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</si>
  <si>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</si>
  <si>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</si>
  <si>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</si>
  <si>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</si>
  <si>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</si>
  <si>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</si>
  <si>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</si>
  <si>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</si>
  <si>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</si>
  <si>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</si>
  <si>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</si>
  <si>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</si>
  <si>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</si>
  <si>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</si>
  <si>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</si>
  <si>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</si>
  <si>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</si>
  <si>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</si>
  <si>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</si>
  <si>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Normline=median score for students in grade level at the 50%ile</t>
  </si>
  <si>
    <t>Growth Target=125% of growth expected for students at the 25%ile</t>
  </si>
  <si>
    <t>39 correct</t>
  </si>
  <si>
    <t>40 correct</t>
  </si>
  <si>
    <t>56 correct</t>
  </si>
  <si>
    <t>57 correct</t>
  </si>
  <si>
    <t>32 correct</t>
  </si>
  <si>
    <t>33 correct</t>
  </si>
  <si>
    <t>28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</si>
</sst>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Fill="1"/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1'!$K$3:$K$39</c:f>
              <c:numCache>
                <c:formatCode>0</c:formatCode>
                <c:ptCount val="37"/>
                <c:pt idx="0" formatCode="General">
                  <c:v>9</c:v>
                </c:pt>
                <c:pt idx="36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1'!$M$3:$M$39</c:f>
              <c:numCache>
                <c:formatCode>General</c:formatCode>
                <c:ptCount val="37"/>
                <c:pt idx="0">
                  <c:v>4</c:v>
                </c:pt>
                <c:pt idx="36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2704"/>
        <c:axId val="94295168"/>
      </c:lineChart>
      <c:catAx>
        <c:axId val="9279270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4295168"/>
        <c:crossesAt val="0"/>
        <c:auto val="1"/>
        <c:lblAlgn val="ctr"/>
        <c:lblOffset val="100"/>
        <c:tickLblSkip val="1"/>
        <c:noMultiLvlLbl val="0"/>
      </c:catAx>
      <c:valAx>
        <c:axId val="9429516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92704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10'!$K$3:$K$39</c:f>
              <c:numCache>
                <c:formatCode>0</c:formatCode>
                <c:ptCount val="37"/>
                <c:pt idx="0" formatCode="General">
                  <c:v>19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10'!$L$1:$L$2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10'!$M$1:$M$2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10'!$M$3:$M$39</c:f>
              <c:numCache>
                <c:formatCode>General</c:formatCode>
                <c:ptCount val="37"/>
                <c:pt idx="0">
                  <c:v>10</c:v>
                </c:pt>
                <c:pt idx="36">
                  <c:v>8.5499999999999989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55264"/>
        <c:axId val="104556800"/>
      </c:lineChart>
      <c:catAx>
        <c:axId val="10455526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104556800"/>
        <c:crossesAt val="0"/>
        <c:auto val="1"/>
        <c:lblAlgn val="ctr"/>
        <c:lblOffset val="100"/>
        <c:tickLblSkip val="1"/>
        <c:noMultiLvlLbl val="0"/>
      </c:catAx>
      <c:valAx>
        <c:axId val="104556800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55264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2'!$K$3:$K$39</c:f>
              <c:numCache>
                <c:formatCode>0</c:formatCode>
                <c:ptCount val="37"/>
                <c:pt idx="0" formatCode="General">
                  <c:v>16</c:v>
                </c:pt>
                <c:pt idx="36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2'!$M$3:$M$39</c:f>
              <c:numCache>
                <c:formatCode>General</c:formatCode>
                <c:ptCount val="37"/>
                <c:pt idx="0">
                  <c:v>10</c:v>
                </c:pt>
                <c:pt idx="36">
                  <c:v>27.45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4256"/>
        <c:axId val="92465792"/>
      </c:lineChart>
      <c:catAx>
        <c:axId val="9246425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2465792"/>
        <c:crossesAt val="0"/>
        <c:auto val="1"/>
        <c:lblAlgn val="ctr"/>
        <c:lblOffset val="100"/>
        <c:tickLblSkip val="1"/>
        <c:noMultiLvlLbl val="0"/>
      </c:catAx>
      <c:valAx>
        <c:axId val="9246579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464256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3'!$K$3:$K$39</c:f>
              <c:numCache>
                <c:formatCode>0</c:formatCode>
                <c:ptCount val="37"/>
                <c:pt idx="0" formatCode="General">
                  <c:v>22</c:v>
                </c:pt>
                <c:pt idx="3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3'!$L$1:$L$2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3'!$M$1:$M$2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3'!$M$3:$M$39</c:f>
              <c:numCache>
                <c:formatCode>General</c:formatCode>
                <c:ptCount val="37"/>
                <c:pt idx="0">
                  <c:v>14</c:v>
                </c:pt>
                <c:pt idx="36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37920"/>
        <c:axId val="39939456"/>
      </c:lineChart>
      <c:catAx>
        <c:axId val="3993792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39939456"/>
        <c:crossesAt val="0"/>
        <c:auto val="1"/>
        <c:lblAlgn val="ctr"/>
        <c:lblOffset val="100"/>
        <c:tickLblSkip val="1"/>
        <c:noMultiLvlLbl val="0"/>
      </c:catAx>
      <c:valAx>
        <c:axId val="39939456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937920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4'!$K$3:$K$39</c:f>
              <c:numCache>
                <c:formatCode>0</c:formatCode>
                <c:ptCount val="37"/>
                <c:pt idx="0" formatCode="General">
                  <c:v>24</c:v>
                </c:pt>
                <c:pt idx="36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4'!$L$1:$L$2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4'!$M$1:$M$2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4'!$M$3:$M$39</c:f>
              <c:numCache>
                <c:formatCode>General</c:formatCode>
                <c:ptCount val="37"/>
                <c:pt idx="0">
                  <c:v>17</c:v>
                </c:pt>
                <c:pt idx="36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28832"/>
      </c:lineChart>
      <c:catAx>
        <c:axId val="8989427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9928832"/>
        <c:crossesAt val="0"/>
        <c:auto val="1"/>
        <c:lblAlgn val="ctr"/>
        <c:lblOffset val="100"/>
        <c:tickLblSkip val="1"/>
        <c:noMultiLvlLbl val="0"/>
      </c:catAx>
      <c:valAx>
        <c:axId val="89928832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894272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5'!$K$3:$K$39</c:f>
              <c:numCache>
                <c:formatCode>0</c:formatCode>
                <c:ptCount val="37"/>
                <c:pt idx="0" formatCode="General">
                  <c:v>14</c:v>
                </c:pt>
                <c:pt idx="36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5'!$L$1:$L$2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5'!$M$1:$M$2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5'!$M$3:$M$39</c:f>
              <c:numCache>
                <c:formatCode>General</c:formatCode>
                <c:ptCount val="37"/>
                <c:pt idx="0">
                  <c:v>8</c:v>
                </c:pt>
                <c:pt idx="36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4960"/>
        <c:axId val="92590848"/>
      </c:lineChart>
      <c:catAx>
        <c:axId val="9258496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2590848"/>
        <c:crossesAt val="0"/>
        <c:auto val="1"/>
        <c:lblAlgn val="ctr"/>
        <c:lblOffset val="100"/>
        <c:tickLblSkip val="1"/>
        <c:noMultiLvlLbl val="0"/>
      </c:catAx>
      <c:valAx>
        <c:axId val="92590848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584960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6'!$K$3:$K$39</c:f>
              <c:numCache>
                <c:formatCode>0</c:formatCode>
                <c:ptCount val="37"/>
                <c:pt idx="0" formatCode="General">
                  <c:v>18</c:v>
                </c:pt>
                <c:pt idx="3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6'!$L$1:$L$2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6'!$M$1:$M$2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6'!$M$3:$M$39</c:f>
              <c:numCache>
                <c:formatCode>General</c:formatCode>
                <c:ptCount val="37"/>
                <c:pt idx="0">
                  <c:v>11</c:v>
                </c:pt>
                <c:pt idx="36">
                  <c:v>13.950000000000001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4368"/>
        <c:axId val="94711808"/>
      </c:lineChart>
      <c:catAx>
        <c:axId val="945543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4711808"/>
        <c:crossesAt val="0"/>
        <c:auto val="1"/>
        <c:lblAlgn val="ctr"/>
        <c:lblOffset val="100"/>
        <c:tickLblSkip val="1"/>
        <c:noMultiLvlLbl val="0"/>
      </c:catAx>
      <c:valAx>
        <c:axId val="94711808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54368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7'!$K$3:$K$39</c:f>
              <c:numCache>
                <c:formatCode>0</c:formatCode>
                <c:ptCount val="37"/>
                <c:pt idx="0" formatCode="General">
                  <c:v>19</c:v>
                </c:pt>
                <c:pt idx="36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7'!$L$1:$L$2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7'!$M$1:$M$2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7'!$M$3:$M$39</c:f>
              <c:numCache>
                <c:formatCode>General</c:formatCode>
                <c:ptCount val="37"/>
                <c:pt idx="0">
                  <c:v>12</c:v>
                </c:pt>
                <c:pt idx="36">
                  <c:v>8.5499999999999989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40768"/>
        <c:axId val="103846656"/>
      </c:lineChart>
      <c:catAx>
        <c:axId val="1038407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103846656"/>
        <c:crossesAt val="0"/>
        <c:auto val="1"/>
        <c:lblAlgn val="ctr"/>
        <c:lblOffset val="100"/>
        <c:tickLblSkip val="1"/>
        <c:noMultiLvlLbl val="0"/>
      </c:catAx>
      <c:valAx>
        <c:axId val="103846656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840768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8'!$K$3:$K$39</c:f>
              <c:numCache>
                <c:formatCode>0</c:formatCode>
                <c:ptCount val="37"/>
                <c:pt idx="0" formatCode="General">
                  <c:v>19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8'!$L$1:$L$2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8'!$M$1:$M$2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8'!$M$3:$M$39</c:f>
              <c:numCache>
                <c:formatCode>General</c:formatCode>
                <c:ptCount val="37"/>
                <c:pt idx="0">
                  <c:v>10</c:v>
                </c:pt>
                <c:pt idx="36">
                  <c:v>8.5499999999999989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9632"/>
        <c:axId val="101294464"/>
      </c:lineChart>
      <c:catAx>
        <c:axId val="9774963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101294464"/>
        <c:crossesAt val="0"/>
        <c:auto val="1"/>
        <c:lblAlgn val="ctr"/>
        <c:lblOffset val="100"/>
        <c:tickLblSkip val="1"/>
        <c:noMultiLvlLbl val="0"/>
      </c:catAx>
      <c:valAx>
        <c:axId val="101294464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749632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9'!$K$3:$K$39</c:f>
              <c:numCache>
                <c:formatCode>0</c:formatCode>
                <c:ptCount val="37"/>
                <c:pt idx="0" formatCode="General">
                  <c:v>19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9'!$L$1:$L$2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9'!$M$1:$M$2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9'!$M$3:$M$39</c:f>
              <c:numCache>
                <c:formatCode>General</c:formatCode>
                <c:ptCount val="37"/>
                <c:pt idx="0">
                  <c:v>10</c:v>
                </c:pt>
                <c:pt idx="36">
                  <c:v>8.5499999999999989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7648"/>
        <c:axId val="95389184"/>
      </c:lineChart>
      <c:catAx>
        <c:axId val="9538764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5389184"/>
        <c:crossesAt val="0"/>
        <c:auto val="1"/>
        <c:lblAlgn val="ctr"/>
        <c:lblOffset val="100"/>
        <c:tickLblSkip val="1"/>
        <c:noMultiLvlLbl val="0"/>
      </c:catAx>
      <c:valAx>
        <c:axId val="95389184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87648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9</v>
      </c>
      <c r="M3">
        <v>4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104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39</v>
      </c>
      <c r="M39">
        <f>L3+((0.72*1.25)*36)</f>
        <v>32.4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A32" sqref="A32:C3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19</v>
      </c>
      <c r="M3">
        <v>10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110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28</v>
      </c>
      <c r="M39">
        <f>L3+((0.19*1.25)*36)</f>
        <v>8.5499999999999989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F40"/>
  <sheetViews>
    <sheetView zoomScaleNormal="100" workbookViewId="0">
      <selection sqref="A1:XFD1048576"/>
    </sheetView>
  </sheetViews>
  <sheetFormatPr defaultRowHeight="15" x14ac:dyDescent="0.25"/>
  <cols>
    <col min="2" max="2" width="18" customWidth="1"/>
    <col min="3" max="3" width="18.140625" customWidth="1"/>
    <col min="5" max="5" width="15.7109375" customWidth="1"/>
    <col min="6" max="6" width="18.140625" customWidth="1"/>
  </cols>
  <sheetData>
    <row r="2" spans="2:6" x14ac:dyDescent="0.25">
      <c r="B2" s="8" t="s">
        <v>14</v>
      </c>
      <c r="C2" s="8"/>
      <c r="E2" s="8" t="s">
        <v>15</v>
      </c>
      <c r="F2" s="8"/>
    </row>
    <row r="3" spans="2:6" x14ac:dyDescent="0.25">
      <c r="C3" s="10" t="s">
        <v>22</v>
      </c>
      <c r="E3" s="8" t="s">
        <v>16</v>
      </c>
      <c r="F3" s="8"/>
    </row>
    <row r="4" spans="2:6" x14ac:dyDescent="0.25">
      <c r="B4" s="6" t="s">
        <v>5</v>
      </c>
      <c r="C4" s="8"/>
      <c r="E4" s="8" t="s">
        <v>17</v>
      </c>
      <c r="F4" s="8"/>
    </row>
    <row r="5" spans="2:6" x14ac:dyDescent="0.25">
      <c r="B5" s="9">
        <v>40805</v>
      </c>
      <c r="C5" s="8"/>
      <c r="E5" s="3"/>
      <c r="F5" s="3"/>
    </row>
    <row r="6" spans="2:6" x14ac:dyDescent="0.25">
      <c r="B6" s="9">
        <v>40812</v>
      </c>
      <c r="C6" s="8"/>
      <c r="E6" s="8" t="s">
        <v>18</v>
      </c>
      <c r="F6" s="8"/>
    </row>
    <row r="7" spans="2:6" x14ac:dyDescent="0.25">
      <c r="B7" s="9">
        <v>40819</v>
      </c>
      <c r="C7" s="8"/>
      <c r="D7" s="7"/>
      <c r="E7" s="8" t="s">
        <v>16</v>
      </c>
      <c r="F7" s="8"/>
    </row>
    <row r="8" spans="2:6" x14ac:dyDescent="0.25">
      <c r="B8" s="9">
        <v>40826</v>
      </c>
      <c r="C8" s="8"/>
      <c r="E8" s="8" t="s">
        <v>17</v>
      </c>
      <c r="F8" s="8"/>
    </row>
    <row r="9" spans="2:6" x14ac:dyDescent="0.25">
      <c r="B9" s="9">
        <v>40833</v>
      </c>
      <c r="C9" s="8"/>
      <c r="E9" s="3"/>
      <c r="F9" s="3"/>
    </row>
    <row r="10" spans="2:6" x14ac:dyDescent="0.25">
      <c r="B10" s="9">
        <v>40840</v>
      </c>
      <c r="C10" s="8"/>
      <c r="E10" s="8" t="s">
        <v>19</v>
      </c>
      <c r="F10" s="8"/>
    </row>
    <row r="11" spans="2:6" x14ac:dyDescent="0.25">
      <c r="B11" s="9">
        <v>40847</v>
      </c>
      <c r="C11" s="8"/>
      <c r="E11" s="8" t="s">
        <v>16</v>
      </c>
      <c r="F11" s="8"/>
    </row>
    <row r="12" spans="2:6" x14ac:dyDescent="0.25">
      <c r="B12" s="9">
        <v>40854</v>
      </c>
      <c r="C12" s="8"/>
      <c r="E12" s="8" t="s">
        <v>17</v>
      </c>
      <c r="F12" s="8"/>
    </row>
    <row r="13" spans="2:6" x14ac:dyDescent="0.25">
      <c r="B13" s="9">
        <v>40861</v>
      </c>
      <c r="C13" s="8"/>
      <c r="E13" s="3"/>
      <c r="F13" s="3"/>
    </row>
    <row r="14" spans="2:6" x14ac:dyDescent="0.25">
      <c r="B14" s="9">
        <v>40868</v>
      </c>
      <c r="C14" s="8"/>
      <c r="E14" s="8" t="s">
        <v>20</v>
      </c>
      <c r="F14" s="8"/>
    </row>
    <row r="15" spans="2:6" x14ac:dyDescent="0.25">
      <c r="B15" s="9">
        <v>40875</v>
      </c>
      <c r="C15" s="8"/>
      <c r="E15" s="8" t="s">
        <v>16</v>
      </c>
      <c r="F15" s="8"/>
    </row>
    <row r="16" spans="2:6" x14ac:dyDescent="0.25">
      <c r="B16" s="9">
        <v>40882</v>
      </c>
      <c r="C16" s="8"/>
      <c r="E16" s="8" t="s">
        <v>17</v>
      </c>
      <c r="F16" s="8"/>
    </row>
    <row r="17" spans="2:6" x14ac:dyDescent="0.25">
      <c r="B17" s="9">
        <v>40889</v>
      </c>
      <c r="C17" s="8"/>
      <c r="E17" s="3"/>
      <c r="F17" s="3"/>
    </row>
    <row r="18" spans="2:6" x14ac:dyDescent="0.25">
      <c r="B18" s="9">
        <v>40896</v>
      </c>
      <c r="C18" s="8"/>
      <c r="E18" s="8" t="s">
        <v>21</v>
      </c>
      <c r="F18" s="8"/>
    </row>
    <row r="19" spans="2:6" x14ac:dyDescent="0.25">
      <c r="B19" s="9">
        <v>40903</v>
      </c>
      <c r="C19" s="8"/>
      <c r="E19" s="8" t="s">
        <v>16</v>
      </c>
      <c r="F19" s="8"/>
    </row>
    <row r="20" spans="2:6" x14ac:dyDescent="0.25">
      <c r="B20" s="9">
        <v>40545</v>
      </c>
      <c r="C20" s="8"/>
      <c r="E20" s="8" t="s">
        <v>17</v>
      </c>
      <c r="F20" s="8"/>
    </row>
    <row r="21" spans="2:6" x14ac:dyDescent="0.25">
      <c r="B21" s="9">
        <v>40552</v>
      </c>
      <c r="C21" s="8"/>
    </row>
    <row r="22" spans="2:6" x14ac:dyDescent="0.25">
      <c r="B22" s="9" t="s">
        <v>6</v>
      </c>
      <c r="C22" s="8"/>
    </row>
    <row r="23" spans="2:6" x14ac:dyDescent="0.25">
      <c r="B23" s="9">
        <v>40566</v>
      </c>
      <c r="C23" s="8"/>
    </row>
    <row r="24" spans="2:6" x14ac:dyDescent="0.25">
      <c r="B24" s="9">
        <v>40573</v>
      </c>
      <c r="C24" s="8"/>
    </row>
    <row r="25" spans="2:6" x14ac:dyDescent="0.25">
      <c r="B25" s="9">
        <v>40580</v>
      </c>
      <c r="C25" s="8"/>
    </row>
    <row r="26" spans="2:6" x14ac:dyDescent="0.25">
      <c r="B26" s="9">
        <v>44</v>
      </c>
      <c r="C26" s="8"/>
    </row>
    <row r="27" spans="2:6" x14ac:dyDescent="0.25">
      <c r="B27" s="9">
        <v>40594</v>
      </c>
      <c r="C27" s="8"/>
    </row>
    <row r="28" spans="2:6" x14ac:dyDescent="0.25">
      <c r="B28" s="9">
        <v>40601</v>
      </c>
      <c r="C28" s="8"/>
    </row>
    <row r="29" spans="2:6" x14ac:dyDescent="0.25">
      <c r="B29" s="9">
        <v>40607</v>
      </c>
      <c r="C29" s="8"/>
    </row>
    <row r="30" spans="2:6" x14ac:dyDescent="0.25">
      <c r="B30" s="9">
        <v>40614</v>
      </c>
      <c r="C30" s="8"/>
    </row>
    <row r="31" spans="2:6" x14ac:dyDescent="0.25">
      <c r="B31" s="9">
        <v>40621</v>
      </c>
      <c r="C31" s="8"/>
    </row>
    <row r="32" spans="2:6" x14ac:dyDescent="0.25">
      <c r="B32" s="9">
        <v>40628</v>
      </c>
      <c r="C32" s="8"/>
    </row>
    <row r="33" spans="2:3" x14ac:dyDescent="0.25">
      <c r="B33" s="9">
        <v>40635</v>
      </c>
      <c r="C33" s="8"/>
    </row>
    <row r="34" spans="2:3" x14ac:dyDescent="0.25">
      <c r="B34" s="9">
        <v>40642</v>
      </c>
      <c r="C34" s="8"/>
    </row>
    <row r="35" spans="2:3" x14ac:dyDescent="0.25">
      <c r="B35" s="9">
        <v>40649</v>
      </c>
      <c r="C35" s="8"/>
    </row>
    <row r="36" spans="2:3" x14ac:dyDescent="0.25">
      <c r="B36" s="9">
        <v>40656</v>
      </c>
      <c r="C36" s="8"/>
    </row>
    <row r="37" spans="2:3" x14ac:dyDescent="0.25">
      <c r="B37" s="9">
        <v>40663</v>
      </c>
      <c r="C37" s="8"/>
    </row>
    <row r="38" spans="2:3" x14ac:dyDescent="0.25">
      <c r="B38" s="9">
        <v>40670</v>
      </c>
      <c r="C38" s="8"/>
    </row>
    <row r="39" spans="2:3" x14ac:dyDescent="0.25">
      <c r="B39" s="9">
        <v>40677</v>
      </c>
      <c r="C39" s="8"/>
    </row>
    <row r="40" spans="2:3" x14ac:dyDescent="0.25">
      <c r="B40" s="9" t="s">
        <v>7</v>
      </c>
      <c r="C4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" sqref="M4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16</v>
      </c>
      <c r="M3">
        <v>10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105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40</v>
      </c>
      <c r="M39">
        <f>L3+((0.61*1.25)*36)</f>
        <v>27.45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L14" sqref="L14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22</v>
      </c>
      <c r="M3">
        <v>14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106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56</v>
      </c>
      <c r="M39">
        <f>L3+((0.72*1.25)*36)</f>
        <v>32.4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" sqref="M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24</v>
      </c>
      <c r="M3">
        <v>17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107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57</v>
      </c>
      <c r="M39">
        <f>L3+((0.72*1.25)*36)</f>
        <v>32.4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14</v>
      </c>
      <c r="M3">
        <v>8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108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32</v>
      </c>
      <c r="M39">
        <f>L3+((0.36*1.25)*36)</f>
        <v>16.2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O33" sqref="O3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18</v>
      </c>
      <c r="M3">
        <v>11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109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33</v>
      </c>
      <c r="M39">
        <f>L3+((0.31*1.25)*36)</f>
        <v>13.950000000000001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L3" sqref="L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19</v>
      </c>
      <c r="M3">
        <v>12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108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32</v>
      </c>
      <c r="M39">
        <f>L3+((0.19*1.25)*36)</f>
        <v>8.5499999999999989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19</v>
      </c>
      <c r="M3">
        <v>10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110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28</v>
      </c>
      <c r="M39">
        <f>L3+((0.19*1.25)*36)</f>
        <v>8.5499999999999989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B6" sqref="B6:D6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19</v>
      </c>
      <c r="M3">
        <v>10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110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28</v>
      </c>
      <c r="M39">
        <f>L3+((0.19*1.25)*36)</f>
        <v>8.5499999999999989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Student Score Sheet</vt:lpstr>
      <vt:lpstr>'Grade 1'!Print_Area</vt:lpstr>
      <vt:lpstr>'Grade 10'!Print_Area</vt:lpstr>
      <vt:lpstr>'Grade 2'!Print_Area</vt:lpstr>
      <vt:lpstr>'Grade 3'!Print_Area</vt:lpstr>
      <vt:lpstr>'Grade 4'!Print_Area</vt:lpstr>
      <vt:lpstr>'Grade 5'!Print_Area</vt:lpstr>
      <vt:lpstr>'Grade 6'!Print_Area</vt:lpstr>
      <vt:lpstr>'Grade 7'!Print_Area</vt:lpstr>
      <vt:lpstr>'Grade 8'!Print_Area</vt:lpstr>
      <vt:lpstr>'Grade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CWASD</dc:creator>
  <cp:lastModifiedBy>CWASD</cp:lastModifiedBy>
  <cp:lastPrinted>2012-01-31T20:39:26Z</cp:lastPrinted>
  <dcterms:created xsi:type="dcterms:W3CDTF">2011-12-06T17:01:00Z</dcterms:created>
  <dcterms:modified xsi:type="dcterms:W3CDTF">2012-01-31T21:12:39Z</dcterms:modified>
</cp:coreProperties>
</file>